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360" windowHeight="7755" activeTab="1"/>
  </bookViews>
  <sheets>
    <sheet name="Led-Glühlampe" sheetId="1" r:id="rId1"/>
    <sheet name="Led-Glühlampe - Übung" sheetId="2" r:id="rId2"/>
    <sheet name="Rauchen" sheetId="3" r:id="rId3"/>
    <sheet name="Rauchen - Übung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C9" i="3" s="1"/>
  <c r="C7" i="3"/>
  <c r="C5" i="3"/>
  <c r="C6" i="3" s="1"/>
  <c r="H6" i="1"/>
  <c r="H7" i="1" s="1"/>
  <c r="H8" i="1" s="1"/>
  <c r="H10" i="1" s="1"/>
  <c r="H11" i="1" s="1"/>
  <c r="H5" i="1"/>
  <c r="C6" i="1"/>
  <c r="C7" i="1" s="1"/>
  <c r="C8" i="1" s="1"/>
  <c r="C10" i="1" s="1"/>
  <c r="C5" i="1"/>
  <c r="C11" i="1" l="1"/>
  <c r="H18" i="1" s="1"/>
</calcChain>
</file>

<file path=xl/sharedStrings.xml><?xml version="1.0" encoding="utf-8"?>
<sst xmlns="http://schemas.openxmlformats.org/spreadsheetml/2006/main" count="118" uniqueCount="26">
  <si>
    <t>Glühlampe</t>
  </si>
  <si>
    <t>Watt</t>
  </si>
  <si>
    <t>Leistung</t>
  </si>
  <si>
    <t>Stunden</t>
  </si>
  <si>
    <t>Euro</t>
  </si>
  <si>
    <t>LED</t>
  </si>
  <si>
    <t>Wattstunden</t>
  </si>
  <si>
    <t>kWh</t>
  </si>
  <si>
    <t>Kosten gesamt</t>
  </si>
  <si>
    <t>Unterschied</t>
  </si>
  <si>
    <t>Kosten der Lampe</t>
  </si>
  <si>
    <t>Zeit pro Tag</t>
  </si>
  <si>
    <t>Energiebedarf pro Tag</t>
  </si>
  <si>
    <t>Energiebedarf in einem Jahr</t>
  </si>
  <si>
    <t>Energiebedarf in 5 Jahren</t>
  </si>
  <si>
    <t>Kosten einer kWh</t>
  </si>
  <si>
    <t>Kosten-Energie</t>
  </si>
  <si>
    <t>pro Lampe</t>
  </si>
  <si>
    <t>Rauchen</t>
  </si>
  <si>
    <t>1 Paket Zigaretten</t>
  </si>
  <si>
    <t>Annahme: Karl raucht seit seinem 17 Lebensjahr täglich ein Packerl Zigaretten. Er wird 81 Jahre alt.</t>
  </si>
  <si>
    <t>Kosten pro Tag</t>
  </si>
  <si>
    <t>Kosten pro Woche</t>
  </si>
  <si>
    <t>Wosten pro Monat</t>
  </si>
  <si>
    <t>Kosten pro Jahr</t>
  </si>
  <si>
    <t>Losten auf Lebenszeit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</si>
</sst>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9" borderId="0" xfId="0" applyFill="1"/>
    <xf numFmtId="0" fontId="0" fillId="10" borderId="0" xfId="0" applyFill="1"/>
    <xf numFmtId="2" fontId="0" fillId="10" borderId="0" xfId="0" applyNumberFormat="1" applyFill="1"/>
    <xf numFmtId="0" fontId="1" fillId="2" borderId="0" xfId="0" applyFont="1" applyFill="1"/>
    <xf numFmtId="0" fontId="1" fillId="2" borderId="1" xfId="0" applyFont="1" applyFill="1" applyBorder="1"/>
    <xf numFmtId="2" fontId="1" fillId="2" borderId="2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2" fillId="11" borderId="0" xfId="0" applyFont="1" applyFill="1"/>
    <xf numFmtId="0" fontId="1" fillId="11" borderId="4" xfId="0" applyFont="1" applyFill="1" applyBorder="1"/>
    <xf numFmtId="0" fontId="1" fillId="4" borderId="4" xfId="0" applyFont="1" applyFill="1" applyBorder="1"/>
    <xf numFmtId="0" fontId="1" fillId="8" borderId="4" xfId="0" applyFont="1" applyFill="1" applyBorder="1"/>
    <xf numFmtId="0" fontId="1" fillId="12" borderId="4" xfId="0" applyFont="1" applyFill="1" applyBorder="1"/>
    <xf numFmtId="0" fontId="1" fillId="3" borderId="4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30" zoomScaleNormal="130" workbookViewId="0">
      <selection activeCell="I15" sqref="I15"/>
    </sheetView>
  </sheetViews>
  <sheetFormatPr baseColWidth="10" defaultRowHeight="15" x14ac:dyDescent="0.25"/>
  <cols>
    <col min="2" max="2" width="26.140625" bestFit="1" customWidth="1"/>
    <col min="3" max="3" width="7.5703125" bestFit="1" customWidth="1"/>
    <col min="7" max="7" width="25.5703125" customWidth="1"/>
    <col min="8" max="8" width="8.7109375" bestFit="1" customWidth="1"/>
    <col min="9" max="9" width="12.5703125" bestFit="1" customWidth="1"/>
    <col min="10" max="10" width="13.42578125" customWidth="1"/>
  </cols>
  <sheetData>
    <row r="1" spans="1:9" x14ac:dyDescent="0.25">
      <c r="A1" s="7" t="s">
        <v>0</v>
      </c>
      <c r="F1" s="4" t="s">
        <v>5</v>
      </c>
    </row>
    <row r="2" spans="1:9" x14ac:dyDescent="0.25">
      <c r="B2" s="1" t="s">
        <v>10</v>
      </c>
      <c r="C2" s="1">
        <v>2.5</v>
      </c>
      <c r="D2" s="1" t="s">
        <v>4</v>
      </c>
      <c r="G2" s="1" t="s">
        <v>10</v>
      </c>
      <c r="H2" s="1">
        <v>8</v>
      </c>
      <c r="I2" s="1" t="s">
        <v>4</v>
      </c>
    </row>
    <row r="3" spans="1:9" x14ac:dyDescent="0.25">
      <c r="B3" s="2" t="s">
        <v>2</v>
      </c>
      <c r="C3" s="2">
        <v>40</v>
      </c>
      <c r="D3" s="2" t="s">
        <v>1</v>
      </c>
      <c r="G3" s="2" t="s">
        <v>2</v>
      </c>
      <c r="H3" s="2">
        <v>8</v>
      </c>
      <c r="I3" s="2" t="s">
        <v>1</v>
      </c>
    </row>
    <row r="4" spans="1:9" x14ac:dyDescent="0.25">
      <c r="B4" s="4" t="s">
        <v>11</v>
      </c>
      <c r="C4" s="4">
        <v>8</v>
      </c>
      <c r="D4" s="4" t="s">
        <v>3</v>
      </c>
      <c r="G4" s="4" t="s">
        <v>11</v>
      </c>
      <c r="H4" s="4">
        <v>8</v>
      </c>
      <c r="I4" s="4" t="s">
        <v>3</v>
      </c>
    </row>
    <row r="5" spans="1:9" x14ac:dyDescent="0.25">
      <c r="B5" s="5" t="s">
        <v>12</v>
      </c>
      <c r="C5" s="5">
        <f>C3*C4</f>
        <v>320</v>
      </c>
      <c r="D5" s="5" t="s">
        <v>6</v>
      </c>
      <c r="G5" s="5" t="s">
        <v>12</v>
      </c>
      <c r="H5" s="5">
        <f>H3*H4</f>
        <v>64</v>
      </c>
      <c r="I5" s="5" t="s">
        <v>6</v>
      </c>
    </row>
    <row r="6" spans="1:9" x14ac:dyDescent="0.25">
      <c r="B6" s="3" t="s">
        <v>13</v>
      </c>
      <c r="C6" s="3">
        <f>C5*365</f>
        <v>116800</v>
      </c>
      <c r="D6" s="3" t="s">
        <v>6</v>
      </c>
      <c r="G6" s="3" t="s">
        <v>13</v>
      </c>
      <c r="H6" s="3">
        <f>H5*365</f>
        <v>23360</v>
      </c>
      <c r="I6" s="3" t="s">
        <v>6</v>
      </c>
    </row>
    <row r="7" spans="1:9" x14ac:dyDescent="0.25">
      <c r="B7" s="6" t="s">
        <v>14</v>
      </c>
      <c r="C7" s="6">
        <f>C6*5</f>
        <v>584000</v>
      </c>
      <c r="D7" s="6" t="s">
        <v>6</v>
      </c>
      <c r="G7" s="6" t="s">
        <v>14</v>
      </c>
      <c r="H7" s="6">
        <f>H6*5</f>
        <v>116800</v>
      </c>
      <c r="I7" s="6" t="s">
        <v>6</v>
      </c>
    </row>
    <row r="8" spans="1:9" x14ac:dyDescent="0.25">
      <c r="B8" s="4" t="s">
        <v>14</v>
      </c>
      <c r="C8" s="4">
        <f>C7/1000</f>
        <v>584</v>
      </c>
      <c r="D8" s="4" t="s">
        <v>7</v>
      </c>
      <c r="G8" s="4" t="s">
        <v>14</v>
      </c>
      <c r="H8" s="4">
        <f>H7/1000</f>
        <v>116.8</v>
      </c>
      <c r="I8" s="4" t="s">
        <v>7</v>
      </c>
    </row>
    <row r="9" spans="1:9" x14ac:dyDescent="0.25">
      <c r="B9" s="3" t="s">
        <v>15</v>
      </c>
      <c r="C9" s="3">
        <v>0.17</v>
      </c>
      <c r="D9" s="3" t="s">
        <v>4</v>
      </c>
      <c r="G9" s="3" t="s">
        <v>15</v>
      </c>
      <c r="H9" s="3">
        <v>0.17</v>
      </c>
      <c r="I9" s="3" t="s">
        <v>4</v>
      </c>
    </row>
    <row r="10" spans="1:9" x14ac:dyDescent="0.25">
      <c r="B10" s="5" t="s">
        <v>16</v>
      </c>
      <c r="C10" s="5">
        <f>C8*C9</f>
        <v>99.28</v>
      </c>
      <c r="D10" s="5" t="s">
        <v>4</v>
      </c>
      <c r="G10" s="5" t="s">
        <v>16</v>
      </c>
      <c r="H10" s="5">
        <f>H8*H9</f>
        <v>19.856000000000002</v>
      </c>
      <c r="I10" s="5" t="s">
        <v>4</v>
      </c>
    </row>
    <row r="11" spans="1:9" x14ac:dyDescent="0.25">
      <c r="B11" s="8" t="s">
        <v>8</v>
      </c>
      <c r="C11" s="8">
        <f>C2+C10</f>
        <v>101.78</v>
      </c>
      <c r="D11" s="8" t="s">
        <v>4</v>
      </c>
      <c r="G11" s="8" t="s">
        <v>8</v>
      </c>
      <c r="H11" s="9">
        <f>H2+H10</f>
        <v>27.856000000000002</v>
      </c>
      <c r="I11" s="8" t="s">
        <v>4</v>
      </c>
    </row>
    <row r="17" spans="7:10" ht="15.75" thickBot="1" x14ac:dyDescent="0.3"/>
    <row r="18" spans="7:10" ht="19.5" thickBot="1" x14ac:dyDescent="0.35">
      <c r="G18" s="11" t="s">
        <v>9</v>
      </c>
      <c r="H18" s="12">
        <f>C11-H11</f>
        <v>73.924000000000007</v>
      </c>
      <c r="I18" s="13" t="s">
        <v>4</v>
      </c>
      <c r="J18" s="14" t="s">
        <v>17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30" zoomScaleNormal="130" workbookViewId="0">
      <selection activeCell="E19" sqref="E19"/>
    </sheetView>
  </sheetViews>
  <sheetFormatPr baseColWidth="10" defaultRowHeight="15" x14ac:dyDescent="0.25"/>
  <cols>
    <col min="2" max="2" width="23.7109375" customWidth="1"/>
    <col min="7" max="7" width="23.5703125" customWidth="1"/>
    <col min="8" max="8" width="12" customWidth="1"/>
    <col min="10" max="10" width="13.7109375" customWidth="1"/>
  </cols>
  <sheetData>
    <row r="1" spans="1:9" x14ac:dyDescent="0.25">
      <c r="A1" s="7" t="s">
        <v>0</v>
      </c>
      <c r="F1" s="4" t="s">
        <v>5</v>
      </c>
    </row>
    <row r="2" spans="1:9" x14ac:dyDescent="0.25">
      <c r="B2" s="1" t="s">
        <v>10</v>
      </c>
      <c r="C2" s="1">
        <v>2.5</v>
      </c>
      <c r="D2" s="1" t="s">
        <v>4</v>
      </c>
      <c r="G2" s="1" t="s">
        <v>10</v>
      </c>
      <c r="H2" s="1">
        <v>8</v>
      </c>
      <c r="I2" s="1" t="s">
        <v>4</v>
      </c>
    </row>
    <row r="3" spans="1:9" x14ac:dyDescent="0.25">
      <c r="B3" s="2" t="s">
        <v>2</v>
      </c>
      <c r="C3" s="2">
        <v>40</v>
      </c>
      <c r="D3" s="2" t="s">
        <v>1</v>
      </c>
      <c r="G3" s="2" t="s">
        <v>2</v>
      </c>
      <c r="H3" s="2">
        <v>8</v>
      </c>
      <c r="I3" s="2" t="s">
        <v>1</v>
      </c>
    </row>
    <row r="4" spans="1:9" x14ac:dyDescent="0.25">
      <c r="B4" s="4" t="s">
        <v>11</v>
      </c>
      <c r="C4" s="4">
        <v>8</v>
      </c>
      <c r="D4" s="4" t="s">
        <v>3</v>
      </c>
      <c r="G4" s="4" t="s">
        <v>11</v>
      </c>
      <c r="H4" s="4">
        <v>8</v>
      </c>
      <c r="I4" s="4" t="s">
        <v>3</v>
      </c>
    </row>
    <row r="5" spans="1:9" x14ac:dyDescent="0.25">
      <c r="B5" s="5" t="s">
        <v>12</v>
      </c>
      <c r="C5" s="5"/>
      <c r="D5" s="5" t="s">
        <v>6</v>
      </c>
      <c r="G5" s="5" t="s">
        <v>12</v>
      </c>
      <c r="H5" s="5"/>
      <c r="I5" s="5" t="s">
        <v>6</v>
      </c>
    </row>
    <row r="6" spans="1:9" x14ac:dyDescent="0.25">
      <c r="B6" s="3" t="s">
        <v>13</v>
      </c>
      <c r="C6" s="3"/>
      <c r="D6" s="3" t="s">
        <v>6</v>
      </c>
      <c r="G6" s="3" t="s">
        <v>13</v>
      </c>
      <c r="H6" s="3"/>
      <c r="I6" s="3" t="s">
        <v>6</v>
      </c>
    </row>
    <row r="7" spans="1:9" x14ac:dyDescent="0.25">
      <c r="B7" s="6" t="s">
        <v>14</v>
      </c>
      <c r="C7" s="6"/>
      <c r="D7" s="6" t="s">
        <v>6</v>
      </c>
      <c r="G7" s="6" t="s">
        <v>14</v>
      </c>
      <c r="H7" s="6"/>
      <c r="I7" s="6" t="s">
        <v>6</v>
      </c>
    </row>
    <row r="8" spans="1:9" x14ac:dyDescent="0.25">
      <c r="B8" s="4" t="s">
        <v>14</v>
      </c>
      <c r="C8" s="4"/>
      <c r="D8" s="4" t="s">
        <v>7</v>
      </c>
      <c r="G8" s="4" t="s">
        <v>14</v>
      </c>
      <c r="H8" s="4"/>
      <c r="I8" s="4" t="s">
        <v>7</v>
      </c>
    </row>
    <row r="9" spans="1:9" x14ac:dyDescent="0.25">
      <c r="B9" s="3" t="s">
        <v>15</v>
      </c>
      <c r="C9" s="3"/>
      <c r="D9" s="3" t="s">
        <v>4</v>
      </c>
      <c r="G9" s="3" t="s">
        <v>15</v>
      </c>
      <c r="H9" s="3"/>
      <c r="I9" s="3" t="s">
        <v>4</v>
      </c>
    </row>
    <row r="10" spans="1:9" x14ac:dyDescent="0.25">
      <c r="B10" s="5" t="s">
        <v>16</v>
      </c>
      <c r="C10" s="5"/>
      <c r="D10" s="5" t="s">
        <v>4</v>
      </c>
      <c r="G10" s="5" t="s">
        <v>16</v>
      </c>
      <c r="H10" s="5"/>
      <c r="I10" s="5" t="s">
        <v>4</v>
      </c>
    </row>
    <row r="11" spans="1:9" x14ac:dyDescent="0.25">
      <c r="B11" s="8" t="s">
        <v>8</v>
      </c>
      <c r="C11" s="8"/>
      <c r="D11" s="8" t="s">
        <v>4</v>
      </c>
      <c r="G11" s="8" t="s">
        <v>8</v>
      </c>
      <c r="H11" s="9"/>
      <c r="I11" s="8" t="s">
        <v>4</v>
      </c>
    </row>
    <row r="16" spans="1:9" ht="15.75" thickBot="1" x14ac:dyDescent="0.3"/>
    <row r="17" spans="7:10" ht="19.5" thickBot="1" x14ac:dyDescent="0.35">
      <c r="G17" s="11" t="s">
        <v>9</v>
      </c>
      <c r="H17" s="12"/>
      <c r="I17" s="13" t="s">
        <v>4</v>
      </c>
      <c r="J17" s="14" t="s">
        <v>17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15" sqref="D15"/>
    </sheetView>
  </sheetViews>
  <sheetFormatPr baseColWidth="10" defaultRowHeight="15" x14ac:dyDescent="0.25"/>
  <cols>
    <col min="2" max="2" width="25.5703125" customWidth="1"/>
    <col min="10" max="10" width="19.140625" customWidth="1"/>
  </cols>
  <sheetData>
    <row r="1" spans="1:10" ht="21" x14ac:dyDescent="0.35">
      <c r="A1" s="16" t="s">
        <v>18</v>
      </c>
    </row>
    <row r="2" spans="1:10" ht="18.75" x14ac:dyDescent="0.3">
      <c r="B2" s="10" t="s">
        <v>20</v>
      </c>
      <c r="C2" s="10"/>
      <c r="D2" s="10"/>
      <c r="E2" s="10"/>
      <c r="F2" s="10"/>
      <c r="G2" s="10"/>
      <c r="H2" s="10"/>
      <c r="I2" s="1"/>
      <c r="J2" s="1"/>
    </row>
    <row r="4" spans="1:10" ht="18.75" x14ac:dyDescent="0.3">
      <c r="B4" s="17" t="s">
        <v>19</v>
      </c>
      <c r="C4" s="17">
        <v>7</v>
      </c>
      <c r="D4" s="17" t="s">
        <v>4</v>
      </c>
    </row>
    <row r="5" spans="1:10" ht="18.75" x14ac:dyDescent="0.3">
      <c r="B5" s="18" t="s">
        <v>21</v>
      </c>
      <c r="C5" s="18">
        <f xml:space="preserve"> C4</f>
        <v>7</v>
      </c>
      <c r="D5" s="18" t="s">
        <v>4</v>
      </c>
    </row>
    <row r="6" spans="1:10" ht="18.75" x14ac:dyDescent="0.3">
      <c r="B6" s="19" t="s">
        <v>22</v>
      </c>
      <c r="C6" s="19">
        <f>C5*7</f>
        <v>49</v>
      </c>
      <c r="D6" s="19" t="s">
        <v>4</v>
      </c>
    </row>
    <row r="7" spans="1:10" ht="18.75" x14ac:dyDescent="0.3">
      <c r="B7" s="20" t="s">
        <v>23</v>
      </c>
      <c r="C7" s="20">
        <f>C4*30</f>
        <v>210</v>
      </c>
      <c r="D7" s="20" t="s">
        <v>4</v>
      </c>
    </row>
    <row r="8" spans="1:10" ht="18.75" x14ac:dyDescent="0.3">
      <c r="B8" s="21" t="s">
        <v>24</v>
      </c>
      <c r="C8" s="21">
        <f>C4*365</f>
        <v>2555</v>
      </c>
      <c r="D8" s="21" t="s">
        <v>4</v>
      </c>
      <c r="F8" s="15"/>
      <c r="G8" s="15"/>
    </row>
    <row r="9" spans="1:10" ht="18.75" x14ac:dyDescent="0.3">
      <c r="B9" s="19" t="s">
        <v>25</v>
      </c>
      <c r="C9" s="19">
        <f>C8*64</f>
        <v>163520</v>
      </c>
      <c r="D9" s="19" t="s">
        <v>4</v>
      </c>
      <c r="F9" s="15"/>
      <c r="G9" s="15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C13" sqref="C13"/>
    </sheetView>
  </sheetViews>
  <sheetFormatPr baseColWidth="10" defaultRowHeight="15" x14ac:dyDescent="0.25"/>
  <cols>
    <col min="2" max="2" width="26.85546875" customWidth="1"/>
  </cols>
  <sheetData>
    <row r="1" spans="1:10" ht="21" x14ac:dyDescent="0.35">
      <c r="A1" s="16" t="s">
        <v>18</v>
      </c>
    </row>
    <row r="2" spans="1:10" ht="18.75" x14ac:dyDescent="0.3">
      <c r="B2" s="10" t="s">
        <v>20</v>
      </c>
      <c r="C2" s="10"/>
      <c r="D2" s="10"/>
      <c r="E2" s="10"/>
      <c r="F2" s="10"/>
      <c r="G2" s="10"/>
      <c r="H2" s="10"/>
      <c r="I2" s="1"/>
      <c r="J2" s="1"/>
    </row>
    <row r="4" spans="1:10" ht="18.75" x14ac:dyDescent="0.3">
      <c r="B4" s="17" t="s">
        <v>19</v>
      </c>
      <c r="C4" s="17"/>
      <c r="D4" s="17" t="s">
        <v>4</v>
      </c>
    </row>
    <row r="5" spans="1:10" ht="18.75" x14ac:dyDescent="0.3">
      <c r="B5" s="18" t="s">
        <v>21</v>
      </c>
      <c r="C5" s="18"/>
      <c r="D5" s="18" t="s">
        <v>4</v>
      </c>
    </row>
    <row r="6" spans="1:10" ht="18.75" x14ac:dyDescent="0.3">
      <c r="B6" s="19" t="s">
        <v>22</v>
      </c>
      <c r="C6" s="19"/>
      <c r="D6" s="19" t="s">
        <v>4</v>
      </c>
    </row>
    <row r="7" spans="1:10" ht="18.75" x14ac:dyDescent="0.3">
      <c r="B7" s="20" t="s">
        <v>23</v>
      </c>
      <c r="C7" s="20"/>
      <c r="D7" s="20" t="s">
        <v>4</v>
      </c>
    </row>
    <row r="8" spans="1:10" ht="18.75" x14ac:dyDescent="0.3">
      <c r="B8" s="21" t="s">
        <v>24</v>
      </c>
      <c r="C8" s="21"/>
      <c r="D8" s="21" t="s">
        <v>4</v>
      </c>
      <c r="F8" s="15"/>
      <c r="G8" s="15"/>
    </row>
    <row r="9" spans="1:10" ht="18.75" x14ac:dyDescent="0.3">
      <c r="B9" s="19" t="s">
        <v>25</v>
      </c>
      <c r="C9" s="19"/>
      <c r="D9" s="19" t="s">
        <v>4</v>
      </c>
      <c r="F9" s="15"/>
      <c r="G9" s="15"/>
    </row>
    <row r="10" spans="1:10" ht="18.75" x14ac:dyDescent="0.3">
      <c r="F10" s="15"/>
      <c r="G10" s="15"/>
    </row>
    <row r="11" spans="1:10" ht="18.75" x14ac:dyDescent="0.3">
      <c r="F11" s="15"/>
      <c r="G11" s="15"/>
    </row>
    <row r="12" spans="1:10" ht="18.75" x14ac:dyDescent="0.3">
      <c r="F12" s="15"/>
      <c r="G12" s="15"/>
    </row>
    <row r="13" spans="1:10" ht="18.75" x14ac:dyDescent="0.3">
      <c r="F13" s="15"/>
      <c r="G13" s="1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Led-Glühlampe</vt:lpstr>
      <vt:lpstr>Led-Glühlampe - Übung</vt:lpstr>
      <vt:lpstr>Rauchen</vt:lpstr>
      <vt:lpstr>Rauchen - Übung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MK</cp:lastModifiedBy>
  <dcterms:created xsi:type="dcterms:W3CDTF">2016-02-12T08:08:03Z</dcterms:created>
  <dcterms:modified xsi:type="dcterms:W3CDTF">2020-03-07T16:31:55Z</dcterms:modified>
</cp:coreProperties>
</file>